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ADORIA\Desktop\"/>
    </mc:Choice>
  </mc:AlternateContent>
  <xr:revisionPtr revIDLastSave="0" documentId="8_{ECE8461F-EF98-406D-A9DF-A078AF61628A}" xr6:coauthVersionLast="47" xr6:coauthVersionMax="47" xr10:uidLastSave="{00000000-0000-0000-0000-000000000000}"/>
  <bookViews>
    <workbookView xWindow="-120" yWindow="-120" windowWidth="29040" windowHeight="15840" xr2:uid="{7B6AF1B8-F231-4C47-B68E-F441AD88CD9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G5" i="1"/>
  <c r="G4" i="1"/>
  <c r="I3" i="1"/>
  <c r="G3" i="1"/>
  <c r="C3" i="1" l="1"/>
  <c r="G2" i="1"/>
</calcChain>
</file>

<file path=xl/sharedStrings.xml><?xml version="1.0" encoding="utf-8"?>
<sst xmlns="http://schemas.openxmlformats.org/spreadsheetml/2006/main" count="37" uniqueCount="33">
  <si>
    <t>Intervenção/ano</t>
  </si>
  <si>
    <t>Descrição de intervenções</t>
  </si>
  <si>
    <t>Empresa</t>
  </si>
  <si>
    <t>Data Início</t>
  </si>
  <si>
    <t>Previsão de término</t>
  </si>
  <si>
    <t>Valor Intervenção</t>
  </si>
  <si>
    <t>Valor Aditivo</t>
  </si>
  <si>
    <t>Situação</t>
  </si>
  <si>
    <t>Medições</t>
  </si>
  <si>
    <t>45/2021</t>
  </si>
  <si>
    <t>CONTRATAÇÃO DE EMPRESA
ESPECIALIZADA PARA EXECUÇÃO, COM FORNECIMENTO DE MATERIAL E MÃO-DEOBRA,
DE PAVIMENTAÇÃO ASFÁLTICA NA RODOVIA EMG-025, NO MUNICÍPIO DE
GUATAMBU/SC, NA FORMA DE OBRA DE ENGENHARIA COM CONCRETO
BETUMINOSO USINADO A QUENTE (CBUQ), CONFORME PROJETO BÁSICO,
MEMORIAL DESCRITIVO, PLANILHA DE QUANTITATIVOS, CRONOGRAMA
FÍSICO/FINANCEIRO E DEMAIS ESPECIFICAÇÕES CONTIDAS NOS ANEXOS DO
EDITAL E PROPOSTA COMERCIAL DA CONTRATADA.</t>
  </si>
  <si>
    <t>PLANATERRA TERRAPLENAGEM E PAVIMENTAÇÃO LTDA,
com sede na Rua Blumenau, nº 20-D, Bairro Líder, município de Chapecó - SC, CEP:
89.805-430, inscrita no CNPJ/MF sob o nº 82.743.832/0001-62</t>
  </si>
  <si>
    <t>CONCLUÍDA</t>
  </si>
  <si>
    <t>44/2022</t>
  </si>
  <si>
    <t>CONTRATAÇÃO DE EMPRESA
ESPECIALIZADA PARA EXECUÇÃO, COM FORNECIMENTO DE MATERIAL E MÃO-DEOBRA,
DE PAVIMENTAÇÃO ASFÁLTICA NA RODOVIA EMG-030, NO ACESSO A LINHA
PORTO CHALANA NO MUNICÍPIO DE GUATAMBU/SC, NA FORMA DE OBRA DE
ENGENHARIA COM CONCRETO BETUMINOSO USINADO A QUENTE (CBUQ),
CONFORME PROJETO BÁSICO, MEMORIAL DESCRITIVO, PLANILHA DE
QUANTITATIVOS, CRONOGRAMA FÍSICO/FINANCEIRO E DEMAIS ESPECIFICAÇÕES
CONTIDAS NOS ANEXOS DO EDITAL E PROPOSTA COMERCIAL DA CONTRATADA.</t>
  </si>
  <si>
    <t>EM ANDAMENTO</t>
  </si>
  <si>
    <t>68/2022</t>
  </si>
  <si>
    <t>CONTRATAÇÃO DE EMPRESA ESPECIALIZADA PARA EXECUÇÃO, COM FORNECIMENTO DE MATERIAL E MÃO-DE-OBRA, DE AMPLIAÇÃO DO PRÉ-ESCOLAR CRIANÇA FELIZ – 4ª ETAPA, CONFORME PROJETO BÁSICO, MEMORIAL DESCRITIVO, PLANILHA DE QUANTITATIVOS, CRONOGRAMA FÍSICO/FINANCEIRO E DEMAIS ESPECIFICAÇÕES CONTIDAS NOS ANEXOS DO EDITAL de Tomada de Preços n. 08/2022.</t>
  </si>
  <si>
    <t>SCW CONSTRUCÕES E SERVIÇOS LTDA - ME, inscrita no CNPJ/MF sob o nº 33.568.009/0001-52</t>
  </si>
  <si>
    <t>70/2022</t>
  </si>
  <si>
    <t>CONTRATAÇÃO DE EMPRESA ESPECIALIZADA PARA EXECUÇÃO COM FORNECIMENTO DE MATERIAL E MÃO-DE-OBRA DE UNIDADE SANITÁRIA NA SEDE DO MUNICÍPIO, CONFORME CONTRATO DE FINANCIAMENTO À INFRAESTRUTURA E AO SANEAMENTO - FINISA - APOIO FINANCEIRO PARA DESPESA DE CAPITAL - OUTRAS GARANTIAS (CONTRATO Nº 0603.389-69), DE ACORDO COM PROJETO BÁSICO, MEMORIAL DESCRITIVO, PLANILHA DE QUANTITATIVOS, CRONOGRAMA FÍSICO/FINANCEIRO E DEMAIS ESPECIFICAÇÕES CONTIDAS NOS ANEXOS DO EDITAL de Tomada de Preços n. 09/2022.</t>
  </si>
  <si>
    <t>GREAT WORKS CONSTRUÇÕES EIRELI - ME, inscrita no CNPJ/MF sob o nº 24.672.695/0001-16</t>
  </si>
  <si>
    <t>24/2024</t>
  </si>
  <si>
    <t>METTAL CONSTRUÇOÊS LTDA Inscrita no CNPJ n° 30.314.262/0001-91</t>
  </si>
  <si>
    <t>CONTRATAÇÃO DE EMPRESA ESPECIALIZADA EM REMOÇÃO E SUBSTITUIÇÃO DA COBERTURA DO CENTRO DE CONVIVÊNCIA DOS IDOSOS LOCALIZADO QUADRA 63, LOTE 04, LOTEAMENTO GREENVILLE, CENTRO GUATAMBU/SC, NAS CONDIÇÕES ESTABELECIDAS NO TERMO DE REFERÊNCIA.</t>
  </si>
  <si>
    <t>27/2023</t>
  </si>
  <si>
    <t>PAVIMENTAÇÃO ASFÁLTICA DAS RUAS DANTE TRAVI E PROSCÓPIO MACHADA DA SILVA DE GUATAMBU SC CONFORME PROJETO BÁSICO, MEMORIAL DESCRITIVO, PLANILHA DE QUANTITATIVOS, CRONOGRAMA FINANCEIRO E DEMAIS ESPECIFICAÇÕES CONTIDAS NOS ANEXOS DO EDITAL 27/2023 TP 01/2023.</t>
  </si>
  <si>
    <t>18/2024</t>
  </si>
  <si>
    <t>CONTRATAÇÃO DE EMPRESA
ESPECIALIZADA EM CONSTRUÇÃO CIVIL PARA EXECUÇÃO DE AMPLIAÇÃO DA
ESCOLA MUNICIPAL FRANSCISCO CORÁ DO MUNICIPIO DE GUATAMBU/SC,
CONFORME PROJETO BÁSICO, MEMORIAL DESCRITIVO, PLANILHA DE
QUANTITATIVOS, CRONOGRAMA FINANCEIRO E DEMAIS ESPECIFICAÇÕES
CONTIDAS NOS ANEXOS DESTE EDITAL, Processo Licitatorio 98/2023 TP 03/2023.</t>
  </si>
  <si>
    <t>Paloma construções Ltda,
inscrita no CNPJ/MF sob o nº 09.656.330/0001-04</t>
  </si>
  <si>
    <t>SUSPENSA</t>
  </si>
  <si>
    <t>Motivo</t>
  </si>
  <si>
    <t>Identificação de superfaturamento, conforme motivos expostos
no Parecer Jurídico PGM 23/2024.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</si>
</sst>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3F28-719E-4EBF-8983-1B5537D3F9B3}">
  <dimension ref="A1:J8"/>
  <sheetViews>
    <sheetView tabSelected="1" workbookViewId="0">
      <selection activeCell="B2" sqref="B2"/>
    </sheetView>
  </sheetViews>
  <sheetFormatPr defaultRowHeight="15" x14ac:dyDescent="0.25"/>
  <cols>
    <col min="1" max="1" width="15.85546875" bestFit="1" customWidth="1"/>
    <col min="2" max="2" width="83.7109375" customWidth="1"/>
    <col min="3" max="3" width="55" customWidth="1"/>
    <col min="4" max="4" width="10.7109375" bestFit="1" customWidth="1"/>
    <col min="5" max="5" width="19.140625" bestFit="1" customWidth="1"/>
    <col min="6" max="6" width="17" bestFit="1" customWidth="1"/>
    <col min="7" max="7" width="14.28515625" bestFit="1" customWidth="1"/>
    <col min="8" max="8" width="15" customWidth="1"/>
    <col min="9" max="9" width="15.85546875" bestFit="1" customWidth="1"/>
    <col min="10" max="10" width="23.7109375" customWidth="1"/>
  </cols>
  <sheetData>
    <row r="1" spans="1:1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31</v>
      </c>
    </row>
    <row r="2" spans="1:10" ht="120" x14ac:dyDescent="0.25">
      <c r="A2" s="2" t="s">
        <v>9</v>
      </c>
      <c r="B2" s="3" t="s">
        <v>10</v>
      </c>
      <c r="C2" s="3" t="s">
        <v>11</v>
      </c>
      <c r="D2" s="4">
        <v>44546</v>
      </c>
      <c r="E2" s="5">
        <v>45411</v>
      </c>
      <c r="F2" s="6">
        <v>2278580.1</v>
      </c>
      <c r="G2" s="6">
        <f>174841.2+260284.44</f>
        <v>435125.64</v>
      </c>
      <c r="H2" s="2" t="s">
        <v>12</v>
      </c>
      <c r="I2" s="6">
        <v>2713700.61</v>
      </c>
      <c r="J2" s="1"/>
    </row>
    <row r="3" spans="1:10" ht="120" x14ac:dyDescent="0.25">
      <c r="A3" s="2" t="s">
        <v>13</v>
      </c>
      <c r="B3" s="3" t="s">
        <v>14</v>
      </c>
      <c r="C3" s="3" t="str">
        <f>C2</f>
        <v>PLANATERRA TERRAPLENAGEM E PAVIMENTAÇÃO LTDA,
com sede na Rua Blumenau, nº 20-D, Bairro Líder, município de Chapecó - SC, CEP:
89.805-430, inscrita no CNPJ/MF sob o nº 82.743.832/0001-62</v>
      </c>
      <c r="D3" s="5">
        <v>44743</v>
      </c>
      <c r="E3" s="5">
        <v>45445</v>
      </c>
      <c r="F3" s="6">
        <v>1774273.47</v>
      </c>
      <c r="G3" s="6">
        <f>136803.28-39455.54-40348.26</f>
        <v>56999.479999999989</v>
      </c>
      <c r="H3" s="3" t="s">
        <v>15</v>
      </c>
      <c r="I3" s="6">
        <f>1653135.17+14216.34</f>
        <v>1667351.51</v>
      </c>
      <c r="J3" s="1"/>
    </row>
    <row r="4" spans="1:10" ht="75" x14ac:dyDescent="0.25">
      <c r="A4" s="2" t="s">
        <v>16</v>
      </c>
      <c r="B4" s="3" t="s">
        <v>17</v>
      </c>
      <c r="C4" s="3" t="s">
        <v>18</v>
      </c>
      <c r="D4" s="5">
        <v>44858</v>
      </c>
      <c r="E4" s="5">
        <v>45365</v>
      </c>
      <c r="F4" s="6">
        <v>997661.2</v>
      </c>
      <c r="G4" s="6">
        <f>30666.2+54253.87+87840.65+8387.33-14705.77-40997.91-11043.68</f>
        <v>114400.69</v>
      </c>
      <c r="H4" s="3" t="s">
        <v>15</v>
      </c>
      <c r="I4" s="6">
        <v>1145055.3999999999</v>
      </c>
      <c r="J4" s="1"/>
    </row>
    <row r="5" spans="1:10" ht="113.25" customHeight="1" x14ac:dyDescent="0.25">
      <c r="A5" s="2" t="s">
        <v>19</v>
      </c>
      <c r="B5" s="3" t="s">
        <v>20</v>
      </c>
      <c r="C5" s="3" t="s">
        <v>21</v>
      </c>
      <c r="D5" s="5">
        <v>44876</v>
      </c>
      <c r="E5" s="5">
        <v>45431</v>
      </c>
      <c r="F5" s="6">
        <v>3024708.28</v>
      </c>
      <c r="G5" s="6">
        <f>283629.9+258369.22+213846.9-89951.92-33767.79-87472.11</f>
        <v>544654.19999999995</v>
      </c>
      <c r="H5" s="3" t="s">
        <v>15</v>
      </c>
      <c r="I5" s="6">
        <v>3449319.98</v>
      </c>
      <c r="J5" s="1"/>
    </row>
    <row r="6" spans="1:10" ht="60" x14ac:dyDescent="0.25">
      <c r="A6" s="2" t="s">
        <v>22</v>
      </c>
      <c r="B6" s="3" t="s">
        <v>24</v>
      </c>
      <c r="C6" s="3" t="s">
        <v>23</v>
      </c>
      <c r="D6" s="5">
        <v>45357</v>
      </c>
      <c r="E6" s="5">
        <v>45442</v>
      </c>
      <c r="F6" s="6">
        <v>204281.4</v>
      </c>
      <c r="G6" s="6">
        <v>0</v>
      </c>
      <c r="H6" s="3" t="s">
        <v>15</v>
      </c>
      <c r="I6" s="6">
        <v>0</v>
      </c>
      <c r="J6" s="1"/>
    </row>
    <row r="7" spans="1:10" ht="75" x14ac:dyDescent="0.25">
      <c r="A7" s="7" t="s">
        <v>25</v>
      </c>
      <c r="B7" s="3" t="s">
        <v>26</v>
      </c>
      <c r="C7" s="3" t="str">
        <f>C2</f>
        <v>PLANATERRA TERRAPLENAGEM E PAVIMENTAÇÃO LTDA,
com sede na Rua Blumenau, nº 20-D, Bairro Líder, município de Chapecó - SC, CEP:
89.805-430, inscrita no CNPJ/MF sob o nº 82.743.832/0001-62</v>
      </c>
      <c r="D7" s="5">
        <v>45406</v>
      </c>
      <c r="E7" s="5">
        <v>45486</v>
      </c>
      <c r="F7" s="6">
        <v>859140.37</v>
      </c>
      <c r="G7" s="6">
        <v>0</v>
      </c>
      <c r="H7" s="3" t="s">
        <v>15</v>
      </c>
      <c r="I7" s="6">
        <v>0</v>
      </c>
      <c r="J7" s="1"/>
    </row>
    <row r="8" spans="1:10" ht="90" x14ac:dyDescent="0.25">
      <c r="A8" s="2" t="s">
        <v>27</v>
      </c>
      <c r="B8" s="8" t="s">
        <v>28</v>
      </c>
      <c r="C8" s="3" t="s">
        <v>29</v>
      </c>
      <c r="D8" s="5">
        <v>45363</v>
      </c>
      <c r="E8" s="5">
        <v>45609</v>
      </c>
      <c r="F8" s="6">
        <v>2763670.03</v>
      </c>
      <c r="G8" s="6">
        <v>0</v>
      </c>
      <c r="H8" s="2" t="s">
        <v>30</v>
      </c>
      <c r="I8" s="6">
        <v>0</v>
      </c>
      <c r="J8" s="8" t="s">
        <v>32</v>
      </c>
    </row>
  </sheetData>
  <pageMargins left="0.511811024" right="0.511811024" top="0.78740157499999996" bottom="0.78740157499999996" header="0.31496062000000002" footer="0.31496062000000002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CONTROLADORIA</cp:lastModifiedBy>
  <cp:lastPrinted>2024-05-02T18:50:10Z</cp:lastPrinted>
  <dcterms:created xsi:type="dcterms:W3CDTF">2024-05-02T12:28:47Z</dcterms:created>
  <dcterms:modified xsi:type="dcterms:W3CDTF">2024-05-03T12:13:54Z</dcterms:modified>
</cp:coreProperties>
</file>